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4240" windowHeight="13740"/>
  </bookViews>
  <sheets>
    <sheet name="Árazatlan" sheetId="10" r:id="rId1"/>
  </sheets>
  <calcPr calcId="124519"/>
</workbook>
</file>

<file path=xl/calcChain.xml><?xml version="1.0" encoding="utf-8"?>
<calcChain xmlns="http://schemas.openxmlformats.org/spreadsheetml/2006/main">
  <c r="H54" i="10"/>
  <c r="G54"/>
  <c r="I54" s="1"/>
  <c r="F54"/>
  <c r="H53"/>
  <c r="G53"/>
  <c r="I53" s="1"/>
  <c r="F53"/>
  <c r="H52"/>
  <c r="G52"/>
  <c r="I52" s="1"/>
  <c r="F52"/>
  <c r="I51"/>
  <c r="H51"/>
  <c r="G51"/>
  <c r="F51"/>
  <c r="H50"/>
  <c r="G50"/>
  <c r="I50" s="1"/>
  <c r="F50"/>
  <c r="H47"/>
  <c r="G47"/>
  <c r="I47" s="1"/>
  <c r="F47"/>
  <c r="H46"/>
  <c r="G46"/>
  <c r="I46" s="1"/>
  <c r="F46"/>
  <c r="H45"/>
  <c r="G45"/>
  <c r="I45" s="1"/>
  <c r="F45"/>
  <c r="H44"/>
  <c r="G44"/>
  <c r="I44" s="1"/>
  <c r="F44"/>
  <c r="H43"/>
  <c r="G43"/>
  <c r="I43" s="1"/>
  <c r="F43"/>
  <c r="H40"/>
  <c r="G40"/>
  <c r="I40" s="1"/>
  <c r="F40"/>
  <c r="H39"/>
  <c r="G39"/>
  <c r="I39" s="1"/>
  <c r="F39"/>
  <c r="I38"/>
  <c r="H38"/>
  <c r="G38"/>
  <c r="F38"/>
  <c r="H37"/>
  <c r="G37"/>
  <c r="F37"/>
  <c r="H34"/>
  <c r="G34"/>
  <c r="I34" s="1"/>
  <c r="F34"/>
  <c r="H33"/>
  <c r="G33"/>
  <c r="I33" s="1"/>
  <c r="F33"/>
  <c r="H32"/>
  <c r="G32"/>
  <c r="I32" s="1"/>
  <c r="F32"/>
  <c r="I31"/>
  <c r="H31"/>
  <c r="G31"/>
  <c r="F31"/>
  <c r="H30"/>
  <c r="G30"/>
  <c r="I30" s="1"/>
  <c r="F30"/>
  <c r="H27"/>
  <c r="G27"/>
  <c r="I27" s="1"/>
  <c r="F27"/>
  <c r="H26"/>
  <c r="G26"/>
  <c r="I26" s="1"/>
  <c r="F26"/>
  <c r="H25"/>
  <c r="G25"/>
  <c r="I25" s="1"/>
  <c r="F25"/>
  <c r="H22"/>
  <c r="G22"/>
  <c r="I22" s="1"/>
  <c r="F22"/>
  <c r="H21"/>
  <c r="G21"/>
  <c r="I21" s="1"/>
  <c r="F21"/>
  <c r="H20"/>
  <c r="G20"/>
  <c r="I20" s="1"/>
  <c r="F20"/>
  <c r="H19"/>
  <c r="G19"/>
  <c r="I19" s="1"/>
  <c r="F19"/>
  <c r="H18"/>
  <c r="G18"/>
  <c r="I18" s="1"/>
  <c r="F18"/>
  <c r="H17"/>
  <c r="G17"/>
  <c r="I17" s="1"/>
  <c r="F17"/>
  <c r="H16"/>
  <c r="G16"/>
  <c r="I16" s="1"/>
  <c r="F16"/>
  <c r="H15"/>
  <c r="G15"/>
  <c r="I15" s="1"/>
  <c r="F15"/>
  <c r="H14"/>
  <c r="G14"/>
  <c r="I14" s="1"/>
  <c r="F14"/>
  <c r="I13"/>
  <c r="H13"/>
  <c r="G13"/>
  <c r="F13"/>
  <c r="H12"/>
  <c r="G12"/>
  <c r="I12" s="1"/>
  <c r="F12"/>
  <c r="H11"/>
  <c r="G11"/>
  <c r="I11" s="1"/>
  <c r="F11"/>
  <c r="H10"/>
  <c r="G10"/>
  <c r="I10" s="1"/>
  <c r="F10"/>
  <c r="H9"/>
  <c r="G9"/>
  <c r="I9" s="1"/>
  <c r="F9"/>
  <c r="G41" l="1"/>
  <c r="I48"/>
  <c r="H35"/>
  <c r="H41"/>
  <c r="H55"/>
  <c r="H48"/>
  <c r="I37"/>
  <c r="I41" s="1"/>
  <c r="I35"/>
  <c r="H28"/>
  <c r="I28"/>
  <c r="H23"/>
  <c r="G23"/>
  <c r="I23"/>
  <c r="I55"/>
  <c r="G48"/>
  <c r="G28"/>
  <c r="G55"/>
  <c r="G35"/>
</calcChain>
</file>

<file path=xl/sharedStrings.xml><?xml version="1.0" encoding="utf-8"?>
<sst xmlns="http://schemas.openxmlformats.org/spreadsheetml/2006/main" count="109" uniqueCount="70">
  <si>
    <t>Ssz.</t>
  </si>
  <si>
    <t>mennyiség</t>
  </si>
  <si>
    <t>1.</t>
  </si>
  <si>
    <t>2.</t>
  </si>
  <si>
    <t>3.</t>
  </si>
  <si>
    <t>4.</t>
  </si>
  <si>
    <t>5.</t>
  </si>
  <si>
    <t>m.e.</t>
  </si>
  <si>
    <t>nettó egységár (HUF)</t>
  </si>
  <si>
    <t>ÁFA (27 %) (HUF)</t>
  </si>
  <si>
    <t>m3</t>
  </si>
  <si>
    <t>db</t>
  </si>
  <si>
    <t>t</t>
  </si>
  <si>
    <t>bruttó összesen (HUF)</t>
  </si>
  <si>
    <t>Költség megnevezése</t>
  </si>
  <si>
    <t>q</t>
  </si>
  <si>
    <t>1. ajánlati rész összesen:</t>
  </si>
  <si>
    <t>bruttó egységár (HUF)</t>
  </si>
  <si>
    <t>2. ajánlati rész összesen:</t>
  </si>
  <si>
    <t>3. ajánlati rész összesen:</t>
  </si>
  <si>
    <t>4. ajánlati rész összesen:</t>
  </si>
  <si>
    <t>kg</t>
  </si>
  <si>
    <t>l</t>
  </si>
  <si>
    <t>5. ajánlati rész összesen:</t>
  </si>
  <si>
    <t>6. ajánlati rész összesen:</t>
  </si>
  <si>
    <t>nettó összen (HUF)</t>
  </si>
  <si>
    <t>1. ajánlati rész: Mezőgazdaság vetőmag, trágya, vegyszer</t>
  </si>
  <si>
    <t>2018. évi Járási startmunka mintaprogram Fegyvernek</t>
  </si>
  <si>
    <t>Széna</t>
  </si>
  <si>
    <t>bála</t>
  </si>
  <si>
    <t>szalmabála</t>
  </si>
  <si>
    <t>Paprika palánta</t>
  </si>
  <si>
    <t>gyomírtószer</t>
  </si>
  <si>
    <t>lombtrágya</t>
  </si>
  <si>
    <t>lucernaszéna</t>
  </si>
  <si>
    <t>búza vetőmag</t>
  </si>
  <si>
    <t>gyomirtószer</t>
  </si>
  <si>
    <t>paradicsom palánta</t>
  </si>
  <si>
    <t>napraforgó vetőmag</t>
  </si>
  <si>
    <t>műtrágya, egyéb</t>
  </si>
  <si>
    <t>hagymamag</t>
  </si>
  <si>
    <t>kukorica vetőmag</t>
  </si>
  <si>
    <t>vetőburgonya</t>
  </si>
  <si>
    <t>Hidraulika munkahenger</t>
  </si>
  <si>
    <t>vasanyag (csövek, trapézlemez, zártszelvény)</t>
  </si>
  <si>
    <t>csapágy</t>
  </si>
  <si>
    <t>merevlemez</t>
  </si>
  <si>
    <t>magasnyomású hidraulika cső</t>
  </si>
  <si>
    <t>sóder (sóder 0-4)</t>
  </si>
  <si>
    <t>cement</t>
  </si>
  <si>
    <t>sóder (sóder 4-8)</t>
  </si>
  <si>
    <t>sóder (sóder 1-2)</t>
  </si>
  <si>
    <t>zúzott kő</t>
  </si>
  <si>
    <t>fa fűrészáru</t>
  </si>
  <si>
    <t>zártszelvény</t>
  </si>
  <si>
    <t>porlekötő emulzió</t>
  </si>
  <si>
    <t>aszfalt</t>
  </si>
  <si>
    <t>2. ajánlati rész: Mezőgazdaság széna, szalmabála</t>
  </si>
  <si>
    <t>3. ajánlati rész:Helyi sajátosságok gépalkatrész beszerzés</t>
  </si>
  <si>
    <t>4. ajánlati rész:Helyi sajátosság építési anyagok</t>
  </si>
  <si>
    <t>5. ajánlati rész: Belvízelvezetés építési anyagok</t>
  </si>
  <si>
    <t>6. ajánlati rész: Belterületi közutak építési anyagok</t>
  </si>
  <si>
    <t>Ajánlattevő neve:</t>
  </si>
  <si>
    <t>Ajánlattevő székhelye:</t>
  </si>
  <si>
    <t>Dátum: 2018. …………………… hó ….. nap</t>
  </si>
  <si>
    <t>KÖLTSÉGVETÉS</t>
  </si>
  <si>
    <t>Ajánlattevő cégszerű</t>
  </si>
  <si>
    <t>A számításokat ellenőriztem!</t>
  </si>
  <si>
    <t>sóder (0-24)</t>
  </si>
  <si>
    <t>sóder (0-4)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</si>
</sst>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8"/>
      <color rgb="FFFF0000"/>
      <name val="Garamond"/>
      <family val="1"/>
      <charset val="238"/>
    </font>
    <font>
      <b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4" fillId="2" borderId="2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 vertical="top" wrapText="1"/>
    </xf>
    <xf numFmtId="3" fontId="3" fillId="4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>
      <selection activeCell="B65" sqref="B65"/>
    </sheetView>
  </sheetViews>
  <sheetFormatPr defaultRowHeight="15.75"/>
  <cols>
    <col min="1" max="1" width="4.7109375" style="16" bestFit="1" customWidth="1"/>
    <col min="2" max="2" width="40.5703125" style="1" bestFit="1" customWidth="1"/>
    <col min="3" max="3" width="13.5703125" style="1" customWidth="1"/>
    <col min="4" max="4" width="9.140625" style="1"/>
    <col min="5" max="8" width="12.42578125" style="1" customWidth="1"/>
    <col min="9" max="9" width="16.5703125" style="1" customWidth="1"/>
    <col min="10" max="16384" width="9.140625" style="1"/>
  </cols>
  <sheetData>
    <row r="1" spans="1:9" ht="39.75" customHeight="1">
      <c r="A1" s="30" t="s">
        <v>65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29.2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8.75">
      <c r="A3" s="17"/>
      <c r="B3" s="17"/>
      <c r="C3" s="17"/>
      <c r="D3" s="17"/>
      <c r="E3" s="17"/>
      <c r="F3" s="17"/>
      <c r="G3" s="17"/>
      <c r="H3" s="17"/>
      <c r="I3" s="17"/>
    </row>
    <row r="4" spans="1:9" s="2" customFormat="1" ht="18.75">
      <c r="A4" s="28" t="s">
        <v>62</v>
      </c>
      <c r="B4" s="28"/>
      <c r="C4" s="28"/>
      <c r="D4" s="29"/>
      <c r="E4" s="29"/>
      <c r="F4" s="29"/>
      <c r="G4" s="29"/>
      <c r="H4" s="29"/>
      <c r="I4" s="29"/>
    </row>
    <row r="5" spans="1:9" s="2" customFormat="1" ht="18.75">
      <c r="A5" s="28" t="s">
        <v>63</v>
      </c>
      <c r="B5" s="28"/>
      <c r="C5" s="28"/>
      <c r="D5" s="29"/>
      <c r="E5" s="29"/>
      <c r="F5" s="29"/>
      <c r="G5" s="29"/>
      <c r="H5" s="29"/>
      <c r="I5" s="29"/>
    </row>
    <row r="6" spans="1:9" s="2" customFormat="1" ht="18.75">
      <c r="A6" s="17"/>
      <c r="B6" s="17"/>
      <c r="C6" s="17"/>
      <c r="D6" s="17"/>
      <c r="E6" s="17"/>
      <c r="F6" s="17"/>
      <c r="G6" s="17"/>
      <c r="H6" s="17"/>
      <c r="I6" s="17"/>
    </row>
    <row r="7" spans="1:9" s="3" customFormat="1" ht="47.25">
      <c r="A7" s="3" t="s">
        <v>0</v>
      </c>
      <c r="B7" s="3" t="s">
        <v>14</v>
      </c>
      <c r="C7" s="3" t="s">
        <v>1</v>
      </c>
      <c r="D7" s="3" t="s">
        <v>7</v>
      </c>
      <c r="E7" s="3" t="s">
        <v>8</v>
      </c>
      <c r="F7" s="3" t="s">
        <v>9</v>
      </c>
      <c r="G7" s="3" t="s">
        <v>25</v>
      </c>
      <c r="H7" s="3" t="s">
        <v>17</v>
      </c>
      <c r="I7" s="3" t="s">
        <v>13</v>
      </c>
    </row>
    <row r="8" spans="1:9" s="5" customFormat="1">
      <c r="A8" s="16"/>
      <c r="B8" s="32" t="s">
        <v>26</v>
      </c>
      <c r="C8" s="32"/>
      <c r="D8" s="32"/>
      <c r="E8" s="32"/>
      <c r="F8" s="32"/>
      <c r="G8" s="32"/>
      <c r="H8" s="32"/>
      <c r="I8" s="32"/>
    </row>
    <row r="9" spans="1:9">
      <c r="A9" s="16">
        <v>1</v>
      </c>
      <c r="B9" s="6" t="s">
        <v>31</v>
      </c>
      <c r="C9" s="7">
        <v>90000</v>
      </c>
      <c r="D9" s="8" t="s">
        <v>11</v>
      </c>
      <c r="E9" s="9"/>
      <c r="F9" s="9">
        <f>E9*0.27</f>
        <v>0</v>
      </c>
      <c r="G9" s="9">
        <f t="shared" ref="G9:G22" si="0">C9*E9</f>
        <v>0</v>
      </c>
      <c r="H9" s="9">
        <f t="shared" ref="H9:H22" si="1">E9*1.27</f>
        <v>0</v>
      </c>
      <c r="I9" s="9">
        <f t="shared" ref="I9:I22" si="2">G9*1.27</f>
        <v>0</v>
      </c>
    </row>
    <row r="10" spans="1:9">
      <c r="A10" s="16">
        <v>2</v>
      </c>
      <c r="B10" s="6" t="s">
        <v>32</v>
      </c>
      <c r="C10" s="7">
        <v>7</v>
      </c>
      <c r="D10" s="8" t="s">
        <v>21</v>
      </c>
      <c r="E10" s="9"/>
      <c r="F10" s="9">
        <f t="shared" ref="F10:F22" si="3">E10*0.27</f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>
      <c r="A11" s="16">
        <v>3</v>
      </c>
      <c r="B11" s="6" t="s">
        <v>33</v>
      </c>
      <c r="C11" s="7">
        <v>210</v>
      </c>
      <c r="D11" s="8" t="s">
        <v>22</v>
      </c>
      <c r="E11" s="9"/>
      <c r="F11" s="9">
        <f t="shared" si="3"/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>
      <c r="A12" s="16">
        <v>4</v>
      </c>
      <c r="B12" s="6" t="s">
        <v>35</v>
      </c>
      <c r="C12" s="7">
        <v>2736</v>
      </c>
      <c r="D12" s="8" t="s">
        <v>21</v>
      </c>
      <c r="E12" s="9"/>
      <c r="F12" s="9">
        <f t="shared" si="3"/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>
      <c r="A13" s="16">
        <v>5</v>
      </c>
      <c r="B13" s="6" t="s">
        <v>37</v>
      </c>
      <c r="C13" s="7">
        <v>20000</v>
      </c>
      <c r="D13" s="8" t="s">
        <v>11</v>
      </c>
      <c r="E13" s="9"/>
      <c r="F13" s="9">
        <f t="shared" si="3"/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>
      <c r="A14" s="16">
        <v>6</v>
      </c>
      <c r="B14" s="6" t="s">
        <v>36</v>
      </c>
      <c r="C14" s="7">
        <v>3</v>
      </c>
      <c r="D14" s="8" t="s">
        <v>21</v>
      </c>
      <c r="E14" s="9"/>
      <c r="F14" s="9">
        <f t="shared" si="3"/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>
      <c r="A15" s="16">
        <v>7</v>
      </c>
      <c r="B15" s="6" t="s">
        <v>33</v>
      </c>
      <c r="C15" s="7">
        <v>80</v>
      </c>
      <c r="D15" s="8" t="s">
        <v>22</v>
      </c>
      <c r="E15" s="9"/>
      <c r="F15" s="9">
        <f t="shared" si="3"/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>
      <c r="A16" s="16">
        <v>8</v>
      </c>
      <c r="B16" s="6" t="s">
        <v>36</v>
      </c>
      <c r="C16" s="7">
        <v>12</v>
      </c>
      <c r="D16" s="8" t="s">
        <v>21</v>
      </c>
      <c r="E16" s="9"/>
      <c r="F16" s="9">
        <f t="shared" si="3"/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>
      <c r="A17" s="16">
        <v>9</v>
      </c>
      <c r="B17" s="6" t="s">
        <v>38</v>
      </c>
      <c r="C17" s="7">
        <v>52</v>
      </c>
      <c r="D17" s="8" t="s">
        <v>21</v>
      </c>
      <c r="E17" s="9"/>
      <c r="F17" s="9">
        <f t="shared" si="3"/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>
      <c r="A18" s="16">
        <v>10</v>
      </c>
      <c r="B18" s="6" t="s">
        <v>39</v>
      </c>
      <c r="C18" s="7">
        <v>15466</v>
      </c>
      <c r="D18" s="8" t="s">
        <v>21</v>
      </c>
      <c r="E18" s="9"/>
      <c r="F18" s="9">
        <f t="shared" si="3"/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>
      <c r="A19" s="16">
        <v>11</v>
      </c>
      <c r="B19" s="6" t="s">
        <v>40</v>
      </c>
      <c r="C19" s="7">
        <v>1</v>
      </c>
      <c r="D19" s="8" t="s">
        <v>21</v>
      </c>
      <c r="E19" s="9"/>
      <c r="F19" s="9">
        <f t="shared" si="3"/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>
      <c r="A20" s="16">
        <v>12</v>
      </c>
      <c r="B20" s="6" t="s">
        <v>41</v>
      </c>
      <c r="C20" s="7">
        <v>40</v>
      </c>
      <c r="D20" s="8" t="s">
        <v>21</v>
      </c>
      <c r="E20" s="9"/>
      <c r="F20" s="9">
        <f t="shared" si="3"/>
        <v>0</v>
      </c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>
      <c r="A21" s="16">
        <v>13</v>
      </c>
      <c r="B21" s="6" t="s">
        <v>36</v>
      </c>
      <c r="C21" s="7">
        <v>6</v>
      </c>
      <c r="D21" s="8" t="s">
        <v>21</v>
      </c>
      <c r="E21" s="9"/>
      <c r="F21" s="9">
        <f t="shared" si="3"/>
        <v>0</v>
      </c>
      <c r="G21" s="9">
        <f t="shared" si="0"/>
        <v>0</v>
      </c>
      <c r="H21" s="9">
        <f t="shared" si="1"/>
        <v>0</v>
      </c>
      <c r="I21" s="9">
        <f t="shared" si="2"/>
        <v>0</v>
      </c>
    </row>
    <row r="22" spans="1:9">
      <c r="A22" s="16">
        <v>14</v>
      </c>
      <c r="B22" s="6" t="s">
        <v>42</v>
      </c>
      <c r="C22" s="7">
        <v>1181</v>
      </c>
      <c r="D22" s="8" t="s">
        <v>21</v>
      </c>
      <c r="E22" s="9"/>
      <c r="F22" s="9">
        <f t="shared" si="3"/>
        <v>0</v>
      </c>
      <c r="G22" s="9">
        <f t="shared" si="0"/>
        <v>0</v>
      </c>
      <c r="H22" s="9">
        <f t="shared" si="1"/>
        <v>0</v>
      </c>
      <c r="I22" s="9">
        <f t="shared" si="2"/>
        <v>0</v>
      </c>
    </row>
    <row r="23" spans="1:9">
      <c r="B23" s="25" t="s">
        <v>16</v>
      </c>
      <c r="C23" s="26"/>
      <c r="D23" s="26"/>
      <c r="E23" s="26"/>
      <c r="F23" s="27"/>
      <c r="G23" s="11">
        <f>SUM(G9:G22)</f>
        <v>0</v>
      </c>
      <c r="H23" s="11">
        <f>SUM(H9:H22)</f>
        <v>0</v>
      </c>
      <c r="I23" s="11">
        <f>SUM(I9:I22)</f>
        <v>0</v>
      </c>
    </row>
    <row r="24" spans="1:9">
      <c r="B24" s="32" t="s">
        <v>57</v>
      </c>
      <c r="C24" s="32"/>
      <c r="D24" s="32"/>
      <c r="E24" s="32"/>
      <c r="F24" s="32"/>
      <c r="G24" s="32"/>
      <c r="H24" s="32"/>
      <c r="I24" s="32"/>
    </row>
    <row r="25" spans="1:9">
      <c r="A25" s="16">
        <v>1</v>
      </c>
      <c r="B25" s="12" t="s">
        <v>28</v>
      </c>
      <c r="C25" s="7">
        <v>480</v>
      </c>
      <c r="D25" s="8" t="s">
        <v>29</v>
      </c>
      <c r="E25" s="9"/>
      <c r="F25" s="9">
        <f>E25*0.27</f>
        <v>0</v>
      </c>
      <c r="G25" s="9">
        <f>C25*E25</f>
        <v>0</v>
      </c>
      <c r="H25" s="9">
        <f>E25*1.27</f>
        <v>0</v>
      </c>
      <c r="I25" s="9">
        <f>G25*1.27</f>
        <v>0</v>
      </c>
    </row>
    <row r="26" spans="1:9">
      <c r="A26" s="16">
        <v>2</v>
      </c>
      <c r="B26" s="12" t="s">
        <v>30</v>
      </c>
      <c r="C26" s="7">
        <v>590</v>
      </c>
      <c r="D26" s="8" t="s">
        <v>11</v>
      </c>
      <c r="E26" s="9"/>
      <c r="F26" s="9">
        <f t="shared" ref="F26:F27" si="4">E26*0.27</f>
        <v>0</v>
      </c>
      <c r="G26" s="9">
        <f t="shared" ref="G26:G27" si="5">C26*E26</f>
        <v>0</v>
      </c>
      <c r="H26" s="9">
        <f t="shared" ref="H26:H27" si="6">E26*1.27</f>
        <v>0</v>
      </c>
      <c r="I26" s="9">
        <f t="shared" ref="I26:I27" si="7">G26*1.27</f>
        <v>0</v>
      </c>
    </row>
    <row r="27" spans="1:9">
      <c r="A27" s="16">
        <v>3</v>
      </c>
      <c r="B27" s="12" t="s">
        <v>34</v>
      </c>
      <c r="C27" s="7">
        <v>120000</v>
      </c>
      <c r="D27" s="8" t="s">
        <v>21</v>
      </c>
      <c r="E27" s="9"/>
      <c r="F27" s="9">
        <f t="shared" si="4"/>
        <v>0</v>
      </c>
      <c r="G27" s="9">
        <f t="shared" si="5"/>
        <v>0</v>
      </c>
      <c r="H27" s="9">
        <f t="shared" si="6"/>
        <v>0</v>
      </c>
      <c r="I27" s="9">
        <f t="shared" si="7"/>
        <v>0</v>
      </c>
    </row>
    <row r="28" spans="1:9">
      <c r="B28" s="25" t="s">
        <v>18</v>
      </c>
      <c r="C28" s="26"/>
      <c r="D28" s="26"/>
      <c r="E28" s="26"/>
      <c r="F28" s="27"/>
      <c r="G28" s="11">
        <f>SUM(G25:G27)</f>
        <v>0</v>
      </c>
      <c r="H28" s="11">
        <f>SUM(H25:H27)</f>
        <v>0</v>
      </c>
      <c r="I28" s="11">
        <f>SUM(I25:I27)</f>
        <v>0</v>
      </c>
    </row>
    <row r="29" spans="1:9">
      <c r="B29" s="33" t="s">
        <v>58</v>
      </c>
      <c r="C29" s="33"/>
      <c r="D29" s="33"/>
      <c r="E29" s="33"/>
      <c r="F29" s="33"/>
      <c r="G29" s="33"/>
      <c r="H29" s="33"/>
      <c r="I29" s="33"/>
    </row>
    <row r="30" spans="1:9">
      <c r="A30" s="16">
        <v>1</v>
      </c>
      <c r="B30" s="6" t="s">
        <v>43</v>
      </c>
      <c r="C30" s="7">
        <v>4</v>
      </c>
      <c r="D30" s="8" t="s">
        <v>11</v>
      </c>
      <c r="E30" s="9"/>
      <c r="F30" s="9">
        <f>E30*0.27</f>
        <v>0</v>
      </c>
      <c r="G30" s="9">
        <f>C30*E30</f>
        <v>0</v>
      </c>
      <c r="H30" s="9">
        <f>E30*1.27</f>
        <v>0</v>
      </c>
      <c r="I30" s="9">
        <f>G30*1.27</f>
        <v>0</v>
      </c>
    </row>
    <row r="31" spans="1:9">
      <c r="A31" s="16">
        <v>2</v>
      </c>
      <c r="B31" s="18" t="s">
        <v>44</v>
      </c>
      <c r="C31" s="19">
        <v>171</v>
      </c>
      <c r="D31" s="20" t="s">
        <v>11</v>
      </c>
      <c r="E31" s="21"/>
      <c r="F31" s="9">
        <f t="shared" ref="F31:F34" si="8">E31*0.27</f>
        <v>0</v>
      </c>
      <c r="G31" s="9">
        <f t="shared" ref="G31:G34" si="9">C31*E31</f>
        <v>0</v>
      </c>
      <c r="H31" s="9">
        <f t="shared" ref="H31:H34" si="10">E31*1.27</f>
        <v>0</v>
      </c>
      <c r="I31" s="9">
        <f t="shared" ref="I31:I34" si="11">G31*1.27</f>
        <v>0</v>
      </c>
    </row>
    <row r="32" spans="1:9">
      <c r="A32" s="16">
        <v>3</v>
      </c>
      <c r="B32" s="6" t="s">
        <v>45</v>
      </c>
      <c r="C32" s="7">
        <v>70</v>
      </c>
      <c r="D32" s="8" t="s">
        <v>11</v>
      </c>
      <c r="E32" s="9"/>
      <c r="F32" s="9">
        <f t="shared" si="8"/>
        <v>0</v>
      </c>
      <c r="G32" s="9">
        <f t="shared" si="9"/>
        <v>0</v>
      </c>
      <c r="H32" s="9">
        <f t="shared" si="10"/>
        <v>0</v>
      </c>
      <c r="I32" s="9">
        <f t="shared" si="11"/>
        <v>0</v>
      </c>
    </row>
    <row r="33" spans="1:9">
      <c r="A33" s="16">
        <v>4</v>
      </c>
      <c r="B33" s="12" t="s">
        <v>46</v>
      </c>
      <c r="C33" s="14">
        <v>20</v>
      </c>
      <c r="D33" s="13" t="s">
        <v>11</v>
      </c>
      <c r="E33" s="15"/>
      <c r="F33" s="9">
        <f t="shared" si="8"/>
        <v>0</v>
      </c>
      <c r="G33" s="9">
        <f t="shared" si="9"/>
        <v>0</v>
      </c>
      <c r="H33" s="9">
        <f t="shared" si="10"/>
        <v>0</v>
      </c>
      <c r="I33" s="9">
        <f t="shared" si="11"/>
        <v>0</v>
      </c>
    </row>
    <row r="34" spans="1:9">
      <c r="A34" s="16">
        <v>5</v>
      </c>
      <c r="B34" s="6" t="s">
        <v>47</v>
      </c>
      <c r="C34" s="7">
        <v>10</v>
      </c>
      <c r="D34" s="8" t="s">
        <v>11</v>
      </c>
      <c r="E34" s="9"/>
      <c r="F34" s="9">
        <f t="shared" si="8"/>
        <v>0</v>
      </c>
      <c r="G34" s="9">
        <f t="shared" si="9"/>
        <v>0</v>
      </c>
      <c r="H34" s="9">
        <f t="shared" si="10"/>
        <v>0</v>
      </c>
      <c r="I34" s="9">
        <f t="shared" si="11"/>
        <v>0</v>
      </c>
    </row>
    <row r="35" spans="1:9">
      <c r="B35" s="25" t="s">
        <v>19</v>
      </c>
      <c r="C35" s="26"/>
      <c r="D35" s="26"/>
      <c r="E35" s="26"/>
      <c r="F35" s="27"/>
      <c r="G35" s="11">
        <f>SUM(G30:G34)</f>
        <v>0</v>
      </c>
      <c r="H35" s="11">
        <f>SUM(H30:H34)</f>
        <v>0</v>
      </c>
      <c r="I35" s="11">
        <f>SUM(I30:I34)</f>
        <v>0</v>
      </c>
    </row>
    <row r="36" spans="1:9">
      <c r="B36" s="32" t="s">
        <v>59</v>
      </c>
      <c r="C36" s="32"/>
      <c r="D36" s="32"/>
      <c r="E36" s="32"/>
      <c r="F36" s="32"/>
      <c r="G36" s="32"/>
      <c r="H36" s="32"/>
      <c r="I36" s="32"/>
    </row>
    <row r="37" spans="1:9">
      <c r="A37" s="23" t="s">
        <v>2</v>
      </c>
      <c r="B37" s="6" t="s">
        <v>48</v>
      </c>
      <c r="C37" s="10">
        <v>107</v>
      </c>
      <c r="D37" s="8" t="s">
        <v>10</v>
      </c>
      <c r="E37" s="9"/>
      <c r="F37" s="9">
        <f>E37*0.27</f>
        <v>0</v>
      </c>
      <c r="G37" s="10">
        <f>C37*E37</f>
        <v>0</v>
      </c>
      <c r="H37" s="10">
        <f>E37*1.27</f>
        <v>0</v>
      </c>
      <c r="I37" s="10">
        <f>G37*1.27</f>
        <v>0</v>
      </c>
    </row>
    <row r="38" spans="1:9">
      <c r="A38" s="16" t="s">
        <v>3</v>
      </c>
      <c r="B38" s="6" t="s">
        <v>49</v>
      </c>
      <c r="C38" s="10">
        <v>338</v>
      </c>
      <c r="D38" s="8" t="s">
        <v>15</v>
      </c>
      <c r="E38" s="9"/>
      <c r="F38" s="9">
        <f t="shared" ref="F38:F40" si="12">E38*0.27</f>
        <v>0</v>
      </c>
      <c r="G38" s="10">
        <f t="shared" ref="G38:G40" si="13">C38*E38</f>
        <v>0</v>
      </c>
      <c r="H38" s="10">
        <f t="shared" ref="H38:H40" si="14">E38*1.27</f>
        <v>0</v>
      </c>
      <c r="I38" s="10">
        <f t="shared" ref="I38:I40" si="15">G38*1.27</f>
        <v>0</v>
      </c>
    </row>
    <row r="39" spans="1:9">
      <c r="A39" s="16" t="s">
        <v>4</v>
      </c>
      <c r="B39" s="6" t="s">
        <v>50</v>
      </c>
      <c r="C39" s="10">
        <v>36</v>
      </c>
      <c r="D39" s="8" t="s">
        <v>10</v>
      </c>
      <c r="E39" s="9"/>
      <c r="F39" s="9">
        <f t="shared" si="12"/>
        <v>0</v>
      </c>
      <c r="G39" s="10">
        <f t="shared" si="13"/>
        <v>0</v>
      </c>
      <c r="H39" s="10">
        <f t="shared" si="14"/>
        <v>0</v>
      </c>
      <c r="I39" s="10">
        <f t="shared" si="15"/>
        <v>0</v>
      </c>
    </row>
    <row r="40" spans="1:9">
      <c r="A40" s="23" t="s">
        <v>5</v>
      </c>
      <c r="B40" s="6" t="s">
        <v>51</v>
      </c>
      <c r="C40" s="10">
        <v>9</v>
      </c>
      <c r="D40" s="8" t="s">
        <v>10</v>
      </c>
      <c r="E40" s="9"/>
      <c r="F40" s="9">
        <f t="shared" si="12"/>
        <v>0</v>
      </c>
      <c r="G40" s="10">
        <f t="shared" si="13"/>
        <v>0</v>
      </c>
      <c r="H40" s="10">
        <f t="shared" si="14"/>
        <v>0</v>
      </c>
      <c r="I40" s="10">
        <f t="shared" si="15"/>
        <v>0</v>
      </c>
    </row>
    <row r="41" spans="1:9">
      <c r="B41" s="25" t="s">
        <v>20</v>
      </c>
      <c r="C41" s="26"/>
      <c r="D41" s="26"/>
      <c r="E41" s="26"/>
      <c r="F41" s="27"/>
      <c r="G41" s="11">
        <f>SUM(G37:G40)</f>
        <v>0</v>
      </c>
      <c r="H41" s="11">
        <f>SUM(H37:H40)</f>
        <v>0</v>
      </c>
      <c r="I41" s="11">
        <f>SUM(I37:I40)</f>
        <v>0</v>
      </c>
    </row>
    <row r="42" spans="1:9">
      <c r="B42" s="33" t="s">
        <v>60</v>
      </c>
      <c r="C42" s="33"/>
      <c r="D42" s="33"/>
      <c r="E42" s="33"/>
      <c r="F42" s="33"/>
      <c r="G42" s="33"/>
      <c r="H42" s="33"/>
      <c r="I42" s="33"/>
    </row>
    <row r="43" spans="1:9">
      <c r="A43" s="16">
        <v>1</v>
      </c>
      <c r="B43" s="6" t="s">
        <v>68</v>
      </c>
      <c r="C43" s="10">
        <v>75</v>
      </c>
      <c r="D43" s="8" t="s">
        <v>10</v>
      </c>
      <c r="E43" s="9"/>
      <c r="F43" s="9">
        <f>E43*0.27</f>
        <v>0</v>
      </c>
      <c r="G43" s="9">
        <f>C43*E43</f>
        <v>0</v>
      </c>
      <c r="H43" s="9">
        <f>E43*1.27</f>
        <v>0</v>
      </c>
      <c r="I43" s="9">
        <f>G43*1.27</f>
        <v>0</v>
      </c>
    </row>
    <row r="44" spans="1:9">
      <c r="A44" s="16">
        <v>2</v>
      </c>
      <c r="B44" s="6" t="s">
        <v>52</v>
      </c>
      <c r="C44" s="10">
        <v>154</v>
      </c>
      <c r="D44" s="8" t="s">
        <v>12</v>
      </c>
      <c r="E44" s="9"/>
      <c r="F44" s="9">
        <f t="shared" ref="F44:F47" si="16">E44*0.27</f>
        <v>0</v>
      </c>
      <c r="G44" s="9">
        <f t="shared" ref="G44:G47" si="17">C44*E44</f>
        <v>0</v>
      </c>
      <c r="H44" s="9">
        <f t="shared" ref="H44:H47" si="18">E44*1.27</f>
        <v>0</v>
      </c>
      <c r="I44" s="9">
        <f t="shared" ref="I44:I47" si="19">G44*1.27</f>
        <v>0</v>
      </c>
    </row>
    <row r="45" spans="1:9">
      <c r="A45" s="16">
        <v>3</v>
      </c>
      <c r="B45" s="6" t="s">
        <v>53</v>
      </c>
      <c r="C45" s="10">
        <v>4</v>
      </c>
      <c r="D45" s="8" t="s">
        <v>10</v>
      </c>
      <c r="E45" s="9"/>
      <c r="F45" s="9">
        <f t="shared" si="16"/>
        <v>0</v>
      </c>
      <c r="G45" s="9">
        <f t="shared" si="17"/>
        <v>0</v>
      </c>
      <c r="H45" s="9">
        <f t="shared" si="18"/>
        <v>0</v>
      </c>
      <c r="I45" s="9">
        <f t="shared" si="19"/>
        <v>0</v>
      </c>
    </row>
    <row r="46" spans="1:9">
      <c r="A46" s="16">
        <v>4</v>
      </c>
      <c r="B46" s="6" t="s">
        <v>54</v>
      </c>
      <c r="C46" s="10">
        <v>41</v>
      </c>
      <c r="D46" s="8" t="s">
        <v>11</v>
      </c>
      <c r="E46" s="9"/>
      <c r="F46" s="9">
        <f t="shared" si="16"/>
        <v>0</v>
      </c>
      <c r="G46" s="9">
        <f t="shared" si="17"/>
        <v>0</v>
      </c>
      <c r="H46" s="9">
        <f t="shared" si="18"/>
        <v>0</v>
      </c>
      <c r="I46" s="9">
        <f t="shared" si="19"/>
        <v>0</v>
      </c>
    </row>
    <row r="47" spans="1:9">
      <c r="A47" s="16">
        <v>5</v>
      </c>
      <c r="B47" s="6" t="s">
        <v>49</v>
      </c>
      <c r="C47" s="10">
        <v>300</v>
      </c>
      <c r="D47" s="8" t="s">
        <v>15</v>
      </c>
      <c r="E47" s="9"/>
      <c r="F47" s="9">
        <f t="shared" si="16"/>
        <v>0</v>
      </c>
      <c r="G47" s="9">
        <f t="shared" si="17"/>
        <v>0</v>
      </c>
      <c r="H47" s="9">
        <f t="shared" si="18"/>
        <v>0</v>
      </c>
      <c r="I47" s="9">
        <f t="shared" si="19"/>
        <v>0</v>
      </c>
    </row>
    <row r="48" spans="1:9">
      <c r="B48" s="25" t="s">
        <v>23</v>
      </c>
      <c r="C48" s="26"/>
      <c r="D48" s="26"/>
      <c r="E48" s="26"/>
      <c r="F48" s="27"/>
      <c r="G48" s="11">
        <f>SUM(G43:G47)</f>
        <v>0</v>
      </c>
      <c r="H48" s="11">
        <f>SUM(H43:H47)</f>
        <v>0</v>
      </c>
      <c r="I48" s="11">
        <f>SUM(I43:I47)</f>
        <v>0</v>
      </c>
    </row>
    <row r="49" spans="1:9">
      <c r="B49" s="33" t="s">
        <v>61</v>
      </c>
      <c r="C49" s="33"/>
      <c r="D49" s="33"/>
      <c r="E49" s="33"/>
      <c r="F49" s="33"/>
      <c r="G49" s="33"/>
      <c r="H49" s="33"/>
      <c r="I49" s="33"/>
    </row>
    <row r="50" spans="1:9">
      <c r="A50" s="16" t="s">
        <v>2</v>
      </c>
      <c r="B50" s="6" t="s">
        <v>49</v>
      </c>
      <c r="C50" s="10">
        <v>95</v>
      </c>
      <c r="D50" s="8" t="s">
        <v>15</v>
      </c>
      <c r="E50" s="8"/>
      <c r="F50" s="9">
        <f>E50*0.27</f>
        <v>0</v>
      </c>
      <c r="G50" s="9">
        <f>E50*C50</f>
        <v>0</v>
      </c>
      <c r="H50" s="9">
        <f>E50*1.27</f>
        <v>0</v>
      </c>
      <c r="I50" s="9">
        <f>G50*1.27</f>
        <v>0</v>
      </c>
    </row>
    <row r="51" spans="1:9">
      <c r="A51" s="16" t="s">
        <v>3</v>
      </c>
      <c r="B51" s="6" t="s">
        <v>52</v>
      </c>
      <c r="C51" s="10">
        <v>250</v>
      </c>
      <c r="D51" s="8" t="s">
        <v>12</v>
      </c>
      <c r="E51" s="8"/>
      <c r="F51" s="9">
        <f t="shared" ref="F51:F54" si="20">E51*0.27</f>
        <v>0</v>
      </c>
      <c r="G51" s="9">
        <f t="shared" ref="G51:G54" si="21">E51*C51</f>
        <v>0</v>
      </c>
      <c r="H51" s="9">
        <f t="shared" ref="H51:H54" si="22">E51*1.27</f>
        <v>0</v>
      </c>
      <c r="I51" s="9">
        <f t="shared" ref="I51:I54" si="23">G51*1.27</f>
        <v>0</v>
      </c>
    </row>
    <row r="52" spans="1:9">
      <c r="A52" s="16" t="s">
        <v>4</v>
      </c>
      <c r="B52" s="6" t="s">
        <v>55</v>
      </c>
      <c r="C52" s="10">
        <v>300</v>
      </c>
      <c r="D52" s="8" t="s">
        <v>21</v>
      </c>
      <c r="E52" s="8"/>
      <c r="F52" s="9">
        <f t="shared" si="20"/>
        <v>0</v>
      </c>
      <c r="G52" s="9">
        <f t="shared" si="21"/>
        <v>0</v>
      </c>
      <c r="H52" s="9">
        <f t="shared" si="22"/>
        <v>0</v>
      </c>
      <c r="I52" s="9">
        <f t="shared" si="23"/>
        <v>0</v>
      </c>
    </row>
    <row r="53" spans="1:9">
      <c r="A53" s="16" t="s">
        <v>5</v>
      </c>
      <c r="B53" s="6" t="s">
        <v>56</v>
      </c>
      <c r="C53" s="10">
        <v>1036</v>
      </c>
      <c r="D53" s="8" t="s">
        <v>12</v>
      </c>
      <c r="E53" s="8"/>
      <c r="F53" s="9">
        <f t="shared" si="20"/>
        <v>0</v>
      </c>
      <c r="G53" s="9">
        <f t="shared" si="21"/>
        <v>0</v>
      </c>
      <c r="H53" s="9">
        <f t="shared" si="22"/>
        <v>0</v>
      </c>
      <c r="I53" s="9">
        <f t="shared" si="23"/>
        <v>0</v>
      </c>
    </row>
    <row r="54" spans="1:9">
      <c r="A54" s="16" t="s">
        <v>6</v>
      </c>
      <c r="B54" s="6" t="s">
        <v>69</v>
      </c>
      <c r="C54" s="10">
        <v>167</v>
      </c>
      <c r="D54" s="8" t="s">
        <v>10</v>
      </c>
      <c r="E54" s="8"/>
      <c r="F54" s="9">
        <f t="shared" si="20"/>
        <v>0</v>
      </c>
      <c r="G54" s="9">
        <f t="shared" si="21"/>
        <v>0</v>
      </c>
      <c r="H54" s="9">
        <f t="shared" si="22"/>
        <v>0</v>
      </c>
      <c r="I54" s="9">
        <f t="shared" si="23"/>
        <v>0</v>
      </c>
    </row>
    <row r="55" spans="1:9">
      <c r="B55" s="25" t="s">
        <v>24</v>
      </c>
      <c r="C55" s="26"/>
      <c r="D55" s="26"/>
      <c r="E55" s="26"/>
      <c r="F55" s="27"/>
      <c r="G55" s="11">
        <f>SUM(G50:G54)</f>
        <v>0</v>
      </c>
      <c r="H55" s="11">
        <f>SUM(H50:H54)</f>
        <v>0</v>
      </c>
      <c r="I55" s="11">
        <f>SUM(I50:I54)</f>
        <v>0</v>
      </c>
    </row>
    <row r="56" spans="1:9">
      <c r="B56" s="4"/>
      <c r="C56" s="4"/>
    </row>
    <row r="57" spans="1:9" ht="30" customHeight="1">
      <c r="B57" s="34" t="s">
        <v>64</v>
      </c>
      <c r="C57" s="34"/>
    </row>
    <row r="58" spans="1:9" ht="30" customHeight="1">
      <c r="B58" s="22" t="s">
        <v>67</v>
      </c>
      <c r="C58" s="22"/>
    </row>
    <row r="59" spans="1:9">
      <c r="B59" s="4"/>
      <c r="C59" s="4"/>
    </row>
    <row r="60" spans="1:9">
      <c r="B60" s="4"/>
      <c r="C60" s="4"/>
      <c r="F60" s="24" t="s">
        <v>66</v>
      </c>
      <c r="G60" s="24"/>
      <c r="H60" s="24"/>
    </row>
    <row r="61" spans="1:9">
      <c r="B61" s="4"/>
      <c r="C61" s="4"/>
    </row>
    <row r="62" spans="1:9">
      <c r="B62" s="4"/>
      <c r="C62" s="4"/>
    </row>
    <row r="63" spans="1:9">
      <c r="B63" s="4"/>
      <c r="C63" s="4"/>
    </row>
    <row r="64" spans="1:9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4"/>
      <c r="C127" s="4"/>
    </row>
    <row r="128" spans="2:3">
      <c r="B128" s="4"/>
      <c r="C128" s="4"/>
    </row>
    <row r="129" spans="2:3">
      <c r="B129" s="4"/>
      <c r="C129" s="4"/>
    </row>
    <row r="130" spans="2:3">
      <c r="B130" s="4"/>
      <c r="C130" s="4"/>
    </row>
    <row r="131" spans="2:3">
      <c r="B131" s="4"/>
      <c r="C131" s="4"/>
    </row>
    <row r="132" spans="2:3">
      <c r="B132" s="4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4"/>
      <c r="C149" s="4"/>
    </row>
    <row r="150" spans="2:3">
      <c r="B150" s="4"/>
      <c r="C150" s="4"/>
    </row>
    <row r="151" spans="2:3">
      <c r="B151" s="4"/>
      <c r="C151" s="4"/>
    </row>
    <row r="152" spans="2:3">
      <c r="B152" s="4"/>
      <c r="C152" s="4"/>
    </row>
    <row r="153" spans="2:3">
      <c r="B153" s="4"/>
      <c r="C153" s="4"/>
    </row>
    <row r="154" spans="2:3">
      <c r="B154" s="4"/>
      <c r="C154" s="4"/>
    </row>
    <row r="155" spans="2:3">
      <c r="B155" s="4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</sheetData>
  <mergeCells count="20">
    <mergeCell ref="B8:I8"/>
    <mergeCell ref="B24:I24"/>
    <mergeCell ref="B29:I29"/>
    <mergeCell ref="B28:F28"/>
    <mergeCell ref="B23:F23"/>
    <mergeCell ref="A4:C4"/>
    <mergeCell ref="A5:C5"/>
    <mergeCell ref="D4:I4"/>
    <mergeCell ref="D5:I5"/>
    <mergeCell ref="A1:I1"/>
    <mergeCell ref="A2:I2"/>
    <mergeCell ref="F60:H60"/>
    <mergeCell ref="B35:F35"/>
    <mergeCell ref="B41:F41"/>
    <mergeCell ref="B48:F48"/>
    <mergeCell ref="B55:F55"/>
    <mergeCell ref="B36:I36"/>
    <mergeCell ref="B42:I42"/>
    <mergeCell ref="B49:I49"/>
    <mergeCell ref="B57:C57"/>
  </mergeCells>
  <pageMargins left="0.46" right="0.33" top="0.53" bottom="0.5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Árazatlan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Bakos László</dc:creator>
  <cp:lastModifiedBy>Bakos</cp:lastModifiedBy>
  <cp:lastPrinted>2018-03-19T09:28:28Z</cp:lastPrinted>
  <dcterms:created xsi:type="dcterms:W3CDTF">2016-02-02T11:23:36Z</dcterms:created>
  <dcterms:modified xsi:type="dcterms:W3CDTF">2018-03-19T09:28:53Z</dcterms:modified>
</cp:coreProperties>
</file>